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Упрощенная форма" sheetId="2" r:id="rId1"/>
    <sheet name="Sheet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xlfn.AVERAGEIF" hidden="1">#NAME?</definedName>
    <definedName name="_______xlfn.AVERAGEIF" hidden="1">#NAME?</definedName>
    <definedName name="______xlfn.AVERAGEIF" hidden="1">#NAME?</definedName>
    <definedName name="_____xlfn.AVERAGEIF" hidden="1">#NAME?</definedName>
    <definedName name="____xlfn.AVERAGEIF" hidden="1">#NAME?</definedName>
    <definedName name="__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key2" hidden="1">[1]NOV95!$B$59:$B$63</definedName>
    <definedName name="___xlfn.AVERAGEIF" hidden="1">#NAME?</definedName>
    <definedName name="__123Graph_B" localSheetId="0" hidden="1">[2]DetailReport!#REF!</definedName>
    <definedName name="__123Graph_B" hidden="1">[2]DetailReport!#REF!</definedName>
    <definedName name="__123Graph_C" localSheetId="0" hidden="1">[2]DetailReport!#REF!</definedName>
    <definedName name="__123Graph_C" hidden="1">[2]DetailReport!#REF!</definedName>
    <definedName name="__123Graph_E" localSheetId="0" hidden="1">[2]DetailReport!#REF!</definedName>
    <definedName name="__123Graph_E" hidden="1">[2]DetailReport!#REF!</definedName>
    <definedName name="__123Graph_F" localSheetId="0" hidden="1">[2]DetailReport!#REF!</definedName>
    <definedName name="__123Graph_F" hidden="1">[2]DetailReport!#REF!</definedName>
    <definedName name="__FDS_HYPERLINK_TOGGLE_STATE__" hidden="1">"ON"</definedName>
    <definedName name="__key10" hidden="1">[1]NOV95!$C$59:$C$63</definedName>
    <definedName name="__key2" hidden="1">[1]NOV95!$B$59:$B$63</definedName>
    <definedName name="__xlfn.AVERAGEIF" hidden="1">#NAME?</definedName>
    <definedName name="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Key1" localSheetId="0" hidden="1">#REF!</definedName>
    <definedName name="_Key1" hidden="1">#REF!</definedName>
    <definedName name="_key10" hidden="1">[1]NOV95!$C$59:$C$63</definedName>
    <definedName name="_Key2" localSheetId="0" hidden="1">#REF!</definedName>
    <definedName name="_Key2" hidden="1">#REF!</definedName>
    <definedName name="_MatMult_A" localSheetId="0" hidden="1">#REF!</definedName>
    <definedName name="_MatMult_A" hidden="1">#REF!</definedName>
    <definedName name="_MatMult_AxB" localSheetId="0" hidden="1">#REF!</definedName>
    <definedName name="_MatMult_AxB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aaaaaa" hidden="1">[3]!aaaaaa</definedName>
    <definedName name="AccessDatabase" hidden="1">"C:\Мои документы\Поджигатель жизни по-японски\Трамвай2.mdb"</definedName>
    <definedName name="ag" hidden="1">[3]!ag</definedName>
    <definedName name="anscount" hidden="1">1</definedName>
    <definedName name="AS2DocOpenMode" hidden="1">"AS2DocumentEdit"</definedName>
    <definedName name="asfafq" hidden="1">[3]!asfafq</definedName>
    <definedName name="avaaaaav" hidden="1">[3]!avaaaaav</definedName>
    <definedName name="Barite_annual" localSheetId="0">[4]Сводка!$B$9</definedName>
    <definedName name="Barite_annual">[5]Сводка!$B$8</definedName>
    <definedName name="Belaz_Sal" localSheetId="0">#REF!</definedName>
    <definedName name="Belaz_Sal">#REF!</definedName>
    <definedName name="Blasting_rate">[6]Зарплата!$E$37</definedName>
    <definedName name="BLPH1" localSheetId="0" hidden="1">#REF!</definedName>
    <definedName name="BLPH1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3" localSheetId="0" hidden="1">#REF!</definedName>
    <definedName name="BLPH3" hidden="1">#REF!</definedName>
    <definedName name="BLPH35" localSheetId="0" hidden="1">#REF!</definedName>
    <definedName name="BLPH35" hidden="1">#REF!</definedName>
    <definedName name="BLPH4" localSheetId="0" hidden="1">#REF!</definedName>
    <definedName name="BLPH4" hidden="1">#REF!</definedName>
    <definedName name="BLPH5" localSheetId="0" hidden="1">#REF!</definedName>
    <definedName name="BLPH5" hidden="1">#REF!</definedName>
    <definedName name="BLPH6" localSheetId="0" hidden="1">#REF!</definedName>
    <definedName name="BLPH6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I1" localSheetId="0" hidden="1">#REF!</definedName>
    <definedName name="BLPI1" hidden="1">#REF!</definedName>
    <definedName name="BLPI3" localSheetId="0" hidden="1">#REF!</definedName>
    <definedName name="BLPI3" hidden="1">#REF!</definedName>
    <definedName name="Bucket_volume" localSheetId="0">[4]Var!$D$12</definedName>
    <definedName name="Bucket_volume">[5]Var!$D$12</definedName>
    <definedName name="buld_marsh_hour" localSheetId="0">'[4]Costs Planning'!$D$23</definedName>
    <definedName name="buld_marsh_hour">'[5]Costs Planning'!$D$23</definedName>
    <definedName name="Bull_D6_h" localSheetId="0">'[7]1-2Тарифы Груз. контр.'!#REF!</definedName>
    <definedName name="Bull_D6_h">#REF!</definedName>
    <definedName name="Bull_D8_h" localSheetId="0">'[7]1-2Тарифы Груз. контр.'!$D$5</definedName>
    <definedName name="Bull_D8_h">#REF!</definedName>
    <definedName name="bulld_fuel_h_usd" localSheetId="0">#REF!</definedName>
    <definedName name="bulld_fuel_h_usd">#REF!</definedName>
    <definedName name="Bulld_hour_rate" localSheetId="0">'[4]Costs Planning'!$D$24</definedName>
    <definedName name="Bulld_hour_rate">'[5]Costs Planning'!$D$24</definedName>
    <definedName name="Bulld_Sal" localSheetId="0">#REF!</definedName>
    <definedName name="Bulld_Sal">#REF!</definedName>
    <definedName name="BullD6_rate">[6]Зарплата!$E$32</definedName>
    <definedName name="BullD8_rate">[6]Зарплата!$E$33</definedName>
    <definedName name="Butob_h" localSheetId="0">'[8]Сакдриси 1-2 техника'!#REF!</definedName>
    <definedName name="Butob_h">'[8]Сакдриси 1-2 техника'!#REF!</definedName>
    <definedName name="ChangeRange" hidden="1">[3]!ChangeRange</definedName>
    <definedName name="Coef_filling" localSheetId="0">[4]Var!$E$25</definedName>
    <definedName name="Coef_filling">[5]Var!$E$25</definedName>
    <definedName name="Coef_loosening" localSheetId="0">[4]Var!$E$27</definedName>
    <definedName name="Coef_loosening">[5]Var!$E$27</definedName>
    <definedName name="ContentsHelp" hidden="1">[3]!ContentsHelp</definedName>
    <definedName name="CreateTable" hidden="1">[3]!CreateTable</definedName>
    <definedName name="Cycle_duration" localSheetId="0">[4]Var!$E$24</definedName>
    <definedName name="Cycle_duration">[5]Var!$E$24</definedName>
    <definedName name="Daily_productivity" localSheetId="0">[4]Var!$D$19</definedName>
    <definedName name="Daily_productivity">[5]Var!$D$19</definedName>
    <definedName name="dam_hour_inday" localSheetId="0">[4]Var!$D$84</definedName>
    <definedName name="dam_hour_inday">[5]Var!$D$84</definedName>
    <definedName name="Days_sin_rain" localSheetId="0">[4]Var!$D$13</definedName>
    <definedName name="Days_sin_rain">[5]Var!$D$13</definedName>
    <definedName name="DeleteRange" hidden="1">[3]!DeleteRange</definedName>
    <definedName name="DeleteTable" hidden="1">[3]!DeleteTable</definedName>
    <definedName name="Dist_2Dam_pion" localSheetId="0">'[4]Costs Planning'!$D$28</definedName>
    <definedName name="Dist_2Dam_pion">'[5]Costs Planning'!$D$28</definedName>
    <definedName name="Dist_tail_yard" localSheetId="0">[4]Var!$D$8</definedName>
    <definedName name="Dist_tail_yard">[5]Var!$D$8</definedName>
    <definedName name="diz_kg">'[9]Sum-Exc'!$C$3</definedName>
    <definedName name="drill_fuel_h_usd" localSheetId="0">#REF!</definedName>
    <definedName name="drill_fuel_h_usd">#REF!</definedName>
    <definedName name="Drill_Sal" localSheetId="0">#REF!</definedName>
    <definedName name="Drill_Sal">#REF!</definedName>
    <definedName name="Drilling_rate">[6]Зарплата!$E$36</definedName>
    <definedName name="Empty_truck_time" localSheetId="0">[4]Var!$D$10</definedName>
    <definedName name="Empty_truck_time">[5]Var!$D$10</definedName>
    <definedName name="ExactAddinConnection" hidden="1">"600"</definedName>
    <definedName name="ExactAddinConnection.600" hidden="1">"192.168.254.7;600;gsaakadze;1"</definedName>
    <definedName name="exc_fuel_h_usd" localSheetId="0">#REF!</definedName>
    <definedName name="exc_fuel_h_usd">#REF!</definedName>
    <definedName name="exc_h" localSheetId="0">'[7]1-2Тарифы Груз. контр.'!$D$4</definedName>
    <definedName name="exc_h">#REF!</definedName>
    <definedName name="exc_hour_rate" localSheetId="0">'[4]Costs Planning'!$D$20</definedName>
    <definedName name="exc_hour_rate">'[5]Costs Planning'!$D$20</definedName>
    <definedName name="Exc_rate">[6]Зарплата!$E$30</definedName>
    <definedName name="exc_scenario" localSheetId="0">'[4]Costs Planning'!$J$19</definedName>
    <definedName name="exc_scenario">'[5]Costs Planning'!$J$19</definedName>
    <definedName name="exc_ton" localSheetId="0">'[7]1-2Тарифы Груз. контр.'!#REF!</definedName>
    <definedName name="exc_ton">#REF!</definedName>
    <definedName name="Excav_Sal" localSheetId="0">#REF!</definedName>
    <definedName name="Excav_Sal">#REF!</definedName>
    <definedName name="excav_t_rate" localSheetId="0">'[4]Costs Planning'!$D$19</definedName>
    <definedName name="excav_t_rate">'[5]Costs Planning'!$D$19</definedName>
    <definedName name="excr" localSheetId="0">[4]Fin_Model!$F$37</definedName>
    <definedName name="excr">[8]Допущ!$C$4</definedName>
    <definedName name="excr6" localSheetId="0">[10]IS!#REF!</definedName>
    <definedName name="excr6">[10]IS!#REF!</definedName>
    <definedName name="excr7" localSheetId="0">[10]IS!#REF!</definedName>
    <definedName name="excr7">[10]IS!#REF!</definedName>
    <definedName name="excr8" localSheetId="0">[10]IS!#REF!</definedName>
    <definedName name="excr8">[10]IS!#REF!</definedName>
    <definedName name="excr9" localSheetId="0">[10]IS!#REF!</definedName>
    <definedName name="excr9">[10]IS!#REF!</definedName>
    <definedName name="ExR">'[11]2017 წ.'!$A$2</definedName>
    <definedName name="gel_litre" localSheetId="0">#REF!</definedName>
    <definedName name="gel_litre">#REF!</definedName>
    <definedName name="Gold_content" localSheetId="0">[4]Сводка!$B$5</definedName>
    <definedName name="Gold_content">[5]Сводка!$B$5</definedName>
    <definedName name="Gold_price" localSheetId="0">[4]Сводка!$B$3</definedName>
    <definedName name="Gold_price">[5]Сводка!$B$3</definedName>
    <definedName name="grader_fuel_h_usd" localSheetId="0">#REF!</definedName>
    <definedName name="grader_fuel_h_usd">#REF!</definedName>
    <definedName name="Grader_h" localSheetId="0">#REF!</definedName>
    <definedName name="Grader_h">#REF!</definedName>
    <definedName name="Grader_rate">[6]Зарплата!$E$31</definedName>
    <definedName name="Grader_Sal" localSheetId="0">#REF!</definedName>
    <definedName name="Grader_Sal">#REF!</definedName>
    <definedName name="Ground_density" localSheetId="0">[4]Var!$D$16</definedName>
    <definedName name="Ground_density">[5]Var!$D$16</definedName>
    <definedName name="Heap_volume" localSheetId="0">[4]Var!$D$5</definedName>
    <definedName name="Heap_volume">[5]Var!$D$5</definedName>
    <definedName name="heap_yard_laying" localSheetId="0">[4]Var!$D$18</definedName>
    <definedName name="heap_yard_laying">[5]Var!$D$18</definedName>
    <definedName name="hours_a_shift" localSheetId="0">[4]Var!$D$7</definedName>
    <definedName name="hours_a_shift">[5]Var!$D$7</definedName>
    <definedName name="HTML_CodePage" hidden="1">874</definedName>
    <definedName name="HTML_Control" hidden="1">{"'ตัวอย่าง'!$A$1:$O$21"}</definedName>
    <definedName name="HTML_Description" hidden="1">""</definedName>
    <definedName name="HTML_Email" hidden="1">""</definedName>
    <definedName name="HTML_Header" hidden="1">"ตัวอย่าง"</definedName>
    <definedName name="HTML_LastUpdate" hidden="1">"26/6/00"</definedName>
    <definedName name="HTML_LineAfter" hidden="1">FALSE</definedName>
    <definedName name="HTML_LineBefore" hidden="1">FALSE</definedName>
    <definedName name="HTML_Name" hidden="1">"sci"</definedName>
    <definedName name="HTML_OBDlg2" hidden="1">TRUE</definedName>
    <definedName name="HTML_OBDlg4" hidden="1">TRUE</definedName>
    <definedName name="HTML_OS" hidden="1">0</definedName>
    <definedName name="HTML_PathFile" hidden="1">"C:\My Documents\sara\form งบประมาณ\MyHTML.htm"</definedName>
    <definedName name="HTML_Title" hidden="1">"cefrom"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39283.3967592593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evel_h" localSheetId="0">'[7]1-2Тарифы Груз. контр.'!$D$7</definedName>
    <definedName name="Level_h">#REF!</definedName>
    <definedName name="loaded_truck_time" localSheetId="0">[4]Var!$D$9</definedName>
    <definedName name="loaded_truck_time">[5]Var!$D$9</definedName>
    <definedName name="loader_fuel_h_usd" localSheetId="0">#REF!</definedName>
    <definedName name="loader_fuel_h_usd">#REF!</definedName>
    <definedName name="Loader_h" localSheetId="0">#REF!</definedName>
    <definedName name="Loader_h">#REF!</definedName>
    <definedName name="Loader_rate">[6]Зарплата!$E$34</definedName>
    <definedName name="Loader_Sal" localSheetId="0">#REF!</definedName>
    <definedName name="Loader_Sal">#REF!</definedName>
    <definedName name="MerrillPrintIt" hidden="1">[3]!MerrillPrintIt</definedName>
    <definedName name="months" localSheetId="0">[4]Var!$C$2</definedName>
    <definedName name="months">[5]Var!$C$2</definedName>
    <definedName name="NewRange" hidden="1">[3]!NewRange</definedName>
    <definedName name="Oz" localSheetId="0">[4]Сводка!$B$7</definedName>
    <definedName name="Oz">[5]Сводка!$B$7</definedName>
    <definedName name="Parallel_dams" localSheetId="0">[4]Var!$D$77</definedName>
    <definedName name="Parallel_dams">[5]Var!$D$77</definedName>
    <definedName name="payment" localSheetId="0">#REF!</definedName>
    <definedName name="payment">#REF!</definedName>
    <definedName name="payments_per_year" localSheetId="0">#REF!</definedName>
    <definedName name="payments_per_year">#REF!</definedName>
    <definedName name="qgq" hidden="1">[3]!qgq</definedName>
    <definedName name="RedefinePrintTableRange" hidden="1">[3]!RedefinePrintTableRange</definedName>
    <definedName name="Scenarios" localSheetId="0">#REF!</definedName>
    <definedName name="Scenarios">#REF!</definedName>
    <definedName name="shifts_a_day" localSheetId="0">[4]Var!$D$6</definedName>
    <definedName name="shifts_a_day">[5]Var!$D$6</definedName>
    <definedName name="shshryhasyhj" hidden="1">[3]!shshryhasyhj</definedName>
    <definedName name="shss" hidden="1">[3]!shss</definedName>
    <definedName name="Silver_price" localSheetId="0">[4]Сводка!$B$4</definedName>
    <definedName name="Silver_price">[5]Сводка!$B$4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hs1" hidden="1">0</definedName>
    <definedName name="solver_rhs2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prinkler_month" localSheetId="0">'[7]1-2Тарифы Груз. контр.'!#REF!</definedName>
    <definedName name="Sprinkler_month">#REF!</definedName>
    <definedName name="ssy" hidden="1">[3]!ssy</definedName>
    <definedName name="start_date" localSheetId="0">#REF!</definedName>
    <definedName name="start_date">#REF!</definedName>
    <definedName name="Tailing_density" localSheetId="0">[4]Var!$D$14</definedName>
    <definedName name="Tailing_density">[5]Var!$D$14</definedName>
    <definedName name="tarif" localSheetId="0">'[8]Сакдриси 1-2 техника'!#REF!</definedName>
    <definedName name="tarif">'[8]Сакдриси 1-2 техника'!#REF!</definedName>
    <definedName name="TextRefCopyRangeCount" hidden="1">183</definedName>
    <definedName name="Total_barite_deposit" localSheetId="0">[4]Var!#REF!</definedName>
    <definedName name="Total_barite_deposit">[5]Var!#REF!</definedName>
    <definedName name="truck_fuel_h_usd" localSheetId="0">#REF!</definedName>
    <definedName name="truck_fuel_h_usd">#REF!</definedName>
    <definedName name="Truck_km_t_rate" localSheetId="0">'[4]Costs Planning'!$D$21</definedName>
    <definedName name="Truck_km_t_rate">'[5]Costs Planning'!$D$21</definedName>
    <definedName name="Truck_long_t_km" localSheetId="0">'[7]1-2Тарифы Груз. контр.'!#REF!</definedName>
    <definedName name="Truck_long_t_km">#REF!</definedName>
    <definedName name="Truck_short_t_km" localSheetId="0">'[7]1-2Тарифы Груз. контр.'!#REF!</definedName>
    <definedName name="Truck_short_t_km">#REF!</definedName>
    <definedName name="Truck_volume" localSheetId="0">[4]Var!$D$11</definedName>
    <definedName name="Truck_volume">[5]Var!$D$11</definedName>
    <definedName name="Truck1_rate">[6]Зарплата!$E$38</definedName>
    <definedName name="Truck2_rate">[6]Зарплата!$E$39</definedName>
    <definedName name="usd_litre" localSheetId="0">#REF!</definedName>
    <definedName name="usd_litre">#REF!</definedName>
    <definedName name="vaaaaaavavv" hidden="1">[3]!vaaaaaavavv</definedName>
    <definedName name="VAT" localSheetId="0">'[7]1-2Тарифы Груз. контр.'!#REF!</definedName>
    <definedName name="VAT">#REF!</definedName>
    <definedName name="VibroRoll_rate">[6]Зарплата!$E$35</definedName>
    <definedName name="Volvo_Sal" localSheetId="0">#REF!</definedName>
    <definedName name="Volvo_Sal">#REF!</definedName>
    <definedName name="wergqerrgqwergr" hidden="1">[3]!wergqerrgqwergr</definedName>
    <definedName name="wrn.Back._.Page." hidden="1">{"Back Page",#N/A,FALSE,"Front and Back"}</definedName>
    <definedName name="wrn.Back._.Page.2" hidden="1">{"Back Page",#N/A,FALSE,"Front and Back"}</definedName>
    <definedName name="wrn.BUDGET." hidden="1">{#N/A,#N/A,FALSE,"Cover";#N/A,#N/A,FALSE,"BS";#N/A,#N/A,FALSE,"PL";#N/A,#N/A,FALSE,"Prodn";#N/A,#N/A,FALSE,"Prodn 1";#N/A,#N/A,FALSE,"Prodn 2";#N/A,#N/A,FALSE,"GOH";#N/A,#N/A,FALSE,"CF"}</definedName>
    <definedName name="wrn.Detailed._.P._.and._.L." hidden="1">{"P and L Detail Page 1",#N/A,FALSE,"Data";"P and L Detail Page 2",#N/A,FALSE,"Data"}</definedName>
    <definedName name="wrn.Detailed._.P._.and._.L.2" hidden="1">{"P and L Detail Page 1",#N/A,FALSE,"Data";"P and L Detail Page 2",#N/A,FALSE,"Data"}</definedName>
    <definedName name="wrn.Financial._.Output." hidden="1">{"P and L",#N/A,FALSE,"Financial Output";"Cashflow",#N/A,FALSE,"Financial Output";"Balance Sheet",#N/A,FALSE,"Financial Output"}</definedName>
    <definedName name="wrn.Financial._.Output.2" hidden="1">{"P and L",#N/A,FALSE,"Financial Output";"Cashflow",#N/A,FALSE,"Financial Output";"Balance Sheet",#N/A,FALSE,"Financial Output"}</definedName>
    <definedName name="wrn.Five._.Year._.Record." hidden="1">{"Five Year Record",#N/A,FALSE,"Front and Back"}</definedName>
    <definedName name="wrn.Five._.Year._.Record.2" hidden="1">{"Five Year Record",#N/A,FALSE,"Front and Back"}</definedName>
    <definedName name="wrn.Front._.Page." hidden="1">{"Front Page",#N/A,FALSE,"Front and Back"}</definedName>
    <definedName name="wrn.Front._.Page.2" hidden="1">{"Front Page",#N/A,FALSE,"Front and Back"}</definedName>
    <definedName name="wrn.Geographic._.Trends." hidden="1">{"Geographic P1",#N/A,FALSE,"Division &amp; Geog"}</definedName>
    <definedName name="wrn.Geographic._.Trends.2" hidden="1">{"Geographic P1",#N/A,FALSE,"Division &amp; Geog"}</definedName>
    <definedName name="xfhs" hidden="1">[3]!xfhs</definedName>
    <definedName name="yearly" localSheetId="0">#REF!</definedName>
    <definedName name="yearl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9" i="2"/>
  <c r="E20" i="2"/>
  <c r="E21" i="2"/>
  <c r="E22" i="2"/>
  <c r="E17" i="2"/>
  <c r="C9" i="2" l="1"/>
  <c r="G9" i="2" l="1"/>
  <c r="D9" i="2" l="1"/>
  <c r="E9" i="2"/>
  <c r="F9" i="2"/>
  <c r="H9" i="2" l="1"/>
  <c r="H7" i="2"/>
  <c r="H5" i="2"/>
</calcChain>
</file>

<file path=xl/sharedStrings.xml><?xml version="1.0" encoding="utf-8"?>
<sst xmlns="http://schemas.openxmlformats.org/spreadsheetml/2006/main" count="48" uniqueCount="31">
  <si>
    <t>Плечо откатки  км</t>
  </si>
  <si>
    <t>Вскрыша   т</t>
  </si>
  <si>
    <t>Всего горная масса т</t>
  </si>
  <si>
    <t>Грейдер</t>
  </si>
  <si>
    <t xml:space="preserve">Водовоз    </t>
  </si>
  <si>
    <t>Перечень и количество Техники, необходимое для выполнения работ</t>
  </si>
  <si>
    <t>Количество техники</t>
  </si>
  <si>
    <t>Кол-ство в наличии</t>
  </si>
  <si>
    <t>Кол-ство в работе</t>
  </si>
  <si>
    <t>резерв</t>
  </si>
  <si>
    <r>
      <t>Экскаваторы 3-3,5 м</t>
    </r>
    <r>
      <rPr>
        <vertAlign val="superscript"/>
        <sz val="11"/>
        <color theme="1"/>
        <rFont val="Calibri"/>
        <family val="2"/>
        <scheme val="minor"/>
      </rPr>
      <t>3</t>
    </r>
  </si>
  <si>
    <t>Фактическое время работы за сутки на единицу техники (часы)</t>
  </si>
  <si>
    <t>Самосвалы 30 т-35 т</t>
  </si>
  <si>
    <t>Бутобой (30-45 т)</t>
  </si>
  <si>
    <t>Наименование техники</t>
  </si>
  <si>
    <t>Бульдозер D 8 или его аналоги (40-44 т)</t>
  </si>
  <si>
    <t>Экскавация на 1 тонну горной массы (в долл. США, включая НДС)</t>
  </si>
  <si>
    <t>Транспортировка на 1 тонну горной массы (в долл. США, включая НДС)</t>
  </si>
  <si>
    <t xml:space="preserve">Всего </t>
  </si>
  <si>
    <t>Период</t>
  </si>
  <si>
    <t>Обязательное поле для заполнения</t>
  </si>
  <si>
    <r>
      <t xml:space="preserve">Комплексный тариф на 1 тонну горной массы - всего  </t>
    </r>
    <r>
      <rPr>
        <sz val="11"/>
        <color rgb="FFFF0000"/>
        <rFont val="Calibri"/>
        <family val="2"/>
        <scheme val="minor"/>
      </rPr>
      <t>(в долл. США, включая НДС)</t>
    </r>
  </si>
  <si>
    <t xml:space="preserve">Медная руда  т </t>
  </si>
  <si>
    <t>0.3-1.9</t>
  </si>
  <si>
    <t>Комплексный тариф на 1 тонну горной массы для участка 3-4 карьера Сакдриси  (Лот 2)</t>
  </si>
  <si>
    <t>Авг-18</t>
  </si>
  <si>
    <t>Сен-18</t>
  </si>
  <si>
    <t>Окт-18</t>
  </si>
  <si>
    <t>Ноя-18</t>
  </si>
  <si>
    <t>Дек-18</t>
  </si>
  <si>
    <t>8.0–9.0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</si>
</sst>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/>
    <xf numFmtId="0" fontId="3" fillId="0" borderId="1" xfId="1" applyBorder="1"/>
    <xf numFmtId="0" fontId="3" fillId="2" borderId="1" xfId="1" applyFill="1" applyBorder="1" applyAlignment="1">
      <alignment horizontal="left"/>
    </xf>
    <xf numFmtId="0" fontId="3" fillId="2" borderId="1" xfId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164" fontId="3" fillId="0" borderId="1" xfId="2" applyNumberFormat="1" applyFont="1" applyBorder="1"/>
    <xf numFmtId="43" fontId="3" fillId="0" borderId="0" xfId="1" applyNumberFormat="1"/>
    <xf numFmtId="0" fontId="3" fillId="0" borderId="1" xfId="1" applyBorder="1" applyAlignment="1">
      <alignment wrapText="1"/>
    </xf>
    <xf numFmtId="0" fontId="3" fillId="2" borderId="1" xfId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top" wrapText="1"/>
    </xf>
    <xf numFmtId="0" fontId="3" fillId="0" borderId="1" xfId="1" applyBorder="1" applyAlignment="1">
      <alignment horizontal="center"/>
    </xf>
    <xf numFmtId="0" fontId="3" fillId="3" borderId="1" xfId="1" applyFill="1" applyBorder="1" applyAlignment="1">
      <alignment horizontal="left" vertical="center"/>
    </xf>
    <xf numFmtId="0" fontId="3" fillId="0" borderId="1" xfId="1" applyBorder="1" applyAlignment="1">
      <alignment horizontal="center" vertical="center" wrapText="1"/>
    </xf>
    <xf numFmtId="165" fontId="3" fillId="2" borderId="1" xfId="1" applyNumberFormat="1" applyFill="1" applyBorder="1" applyAlignment="1">
      <alignment horizontal="center" vertical="center" wrapText="1"/>
    </xf>
    <xf numFmtId="165" fontId="3" fillId="2" borderId="1" xfId="1" applyNumberFormat="1" applyFill="1" applyBorder="1" applyAlignment="1">
      <alignment horizontal="center" vertical="center"/>
    </xf>
    <xf numFmtId="0" fontId="3" fillId="0" borderId="0" xfId="1" applyNumberFormat="1"/>
    <xf numFmtId="0" fontId="3" fillId="0" borderId="1" xfId="1" applyBorder="1" applyAlignment="1">
      <alignment horizontal="center" vertical="center"/>
    </xf>
    <xf numFmtId="0" fontId="3" fillId="3" borderId="1" xfId="1" applyFill="1" applyBorder="1" applyAlignment="1">
      <alignment horizontal="center"/>
    </xf>
    <xf numFmtId="3" fontId="2" fillId="0" borderId="1" xfId="1" applyNumberFormat="1" applyFont="1" applyBorder="1" applyAlignment="1">
      <alignment horizontal="center" wrapText="1"/>
    </xf>
    <xf numFmtId="3" fontId="3" fillId="2" borderId="1" xfId="1" applyNumberFormat="1" applyFill="1" applyBorder="1" applyAlignment="1">
      <alignment horizontal="center"/>
    </xf>
    <xf numFmtId="49" fontId="3" fillId="3" borderId="1" xfId="1" applyNumberFormat="1" applyFill="1" applyBorder="1" applyAlignment="1">
      <alignment horizontal="center"/>
    </xf>
    <xf numFmtId="3" fontId="3" fillId="2" borderId="1" xfId="1" applyNumberFormat="1" applyFill="1" applyBorder="1" applyAlignment="1">
      <alignment horizontal="center" wrapText="1"/>
    </xf>
    <xf numFmtId="9" fontId="3" fillId="0" borderId="0" xfId="3" applyFont="1"/>
    <xf numFmtId="9" fontId="9" fillId="0" borderId="0" xfId="3" applyFont="1"/>
    <xf numFmtId="0" fontId="9" fillId="0" borderId="0" xfId="1" applyFont="1"/>
    <xf numFmtId="3" fontId="12" fillId="0" borderId="1" xfId="1" applyNumberFormat="1" applyFont="1" applyBorder="1" applyAlignment="1">
      <alignment horizontal="center" wrapText="1"/>
    </xf>
    <xf numFmtId="3" fontId="3" fillId="0" borderId="0" xfId="3" applyNumberFormat="1" applyFont="1"/>
    <xf numFmtId="164" fontId="10" fillId="0" borderId="2" xfId="2" applyNumberFormat="1" applyFont="1" applyBorder="1" applyAlignment="1">
      <alignment horizontal="center" wrapText="1"/>
    </xf>
    <xf numFmtId="164" fontId="10" fillId="0" borderId="3" xfId="2" applyNumberFormat="1" applyFont="1" applyBorder="1" applyAlignment="1">
      <alignment horizontal="center" wrapText="1"/>
    </xf>
    <xf numFmtId="164" fontId="10" fillId="0" borderId="4" xfId="2" applyNumberFormat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3" fillId="0" borderId="5" xfId="1" applyBorder="1" applyAlignment="1">
      <alignment horizontal="center" wrapText="1"/>
    </xf>
    <xf numFmtId="0" fontId="3" fillId="0" borderId="7" xfId="1" applyBorder="1" applyAlignment="1">
      <alignment horizontal="center" wrapText="1"/>
    </xf>
    <xf numFmtId="0" fontId="3" fillId="0" borderId="6" xfId="1" applyBorder="1" applyAlignment="1">
      <alignment horizont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3" fillId="0" borderId="0" xfId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" fillId="0" borderId="5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164" fontId="3" fillId="0" borderId="1" xfId="2" applyNumberFormat="1" applyFont="1" applyBorder="1" applyAlignment="1"/>
  </cellXfs>
  <cellStyles count="4">
    <cellStyle name="Comma 2" xfId="2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natsteel.com.sg/exchange/anmyk/Inbox/No%20Subject.EML/WINDOWS/TEMP/Mat'l%20Price%202000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azas%20fleshka%2014.12.2016-s%20mdg-bit\COMMERCIAL%20PROJECTS\POULTRY\fincs%20(3%20year%20loan-8)\Fincs%20-%20POULTRY(3%20year%20loan)%20-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valishvili\Desktop\&#1056;&#1072;&#1089;&#1089;&#1095;&#1077;&#1090;&#1099;%20&#1087;&#1086;%20&#1090;&#1077;x&#1085;&#1080;&#1082;&#1077;%20new\&#1088;&#1072;&#1089;&#1095;&#1077;&#1090;&#1099;%20&#1087;&#1086;%20&#1101;&#1092;&#1092;&#1077;&#1082;&#1090;&#1080;&#1074;&#1085;&#1086;&#1089;&#1090;&#1080;%20&#1090;&#1077;&#1082;&#1091;&#1097;&#1080;&#1093;%20&#1079;&#1072;&#1090;&#1088;&#1072;&#1090;%20&#1085;&#1072;%20&#1088;&#1077;&#1084;&#1086;&#1085;&#1090;\axali%20volvoebi\Gio%20-%20%20&#1088;&#1072;&#1089;&#1093;&#1086;&#1076;&#1099;%20&#1087;&#1086;%20&#1042;&#1086;&#1083;&#1100;&#1074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ood%20&amp;%20Beverage\Equity%20Comps\Outputs\Largecapfood.CMP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ndro\AppData\Local\Microsoft\Windows\Temporary%20Internet%20Files\Content.Outlook\C18EFZZE\GPM%20IPO%20Modelling\Questi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valishvili\Desktop\&#1041;&#1072;&#1088;&#1080;&#1090;&#1086;&#1074;&#1099;&#1081;%20&#1087;&#1088;&#1086;&#1077;&#1082;&#1090;\saboloo%20failebi\saboloo%2012.04.2017%20&#1041;&#1072;&#1088;&#1080;&#1090;&#1086;&#1074;&#1099;&#1081;%20&#1087;&#1088;&#1086;&#1077;&#1082;&#1090;%20(003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RMG\My%20Files\Barite\New%20Barite\savarjisho%20Barite%20heap%20leaching%20model%20Apr%20201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valishvili\Desktop\Bneli%20khevi\&#1056;&#1072;&#1073;&#1086;&#1095;&#1080;&#1081;%20&#1074;&#1072;&#1088;&#1080;&#1072;&#1085;&#1090;%20&#1073;&#1102;&#1076;&#1078;&#1077;&#1090;&#1072;%20&#1087;&#1088;&#1086;&#1077;&#1082;&#1090;&#1072;%20&#1041;&#1085;&#1077;&#1083;&#1080;&#1093;&#1077;&#1074;&#108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valishvili\Desktop\COPPER-GOLD%20new\Sakdrisi%202017%20gatvlebi\Kontraktorebis%20kharji%20lotebis%20mikhedvit\&#1056;&#1072;&#1089;&#1093;&#1086;&#1076;&#1099;%20&#1082;&#1086;&#1085;&#1090;&#1088;&#1072;&#1082;&#1090;&#1086;&#1088;&#1086;&#1074;%20&#1087;&#1086;%20&#1083;&#1086;&#1090;&#1072;&#1084;%20-%20&#1057;&#1072;&#1082;&#1076;&#1088;&#1080;&#1089;&#108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valishvili\Desktop\COPPER-GOLD%20new\Sakdrisi%202017%20gatvlebi\Kontraktorebis%20kharji%20lotebis%20mikhedvit\&#1057;&#1088;.%20&#1088;&#1072;&#1089;&#1093;&#1086;&#1076;&#1099;%20&#1085;&#1072;&#1096;&#1077;&#1081;%20&#1090;&#1077;&#1093;&#1085;&#1080;&#1082;&#108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RMG\My%20Files\Exact\Pivot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95"/>
    </sheetNames>
    <sheetDataSet>
      <sheetData sheetId="0" refreshError="1">
        <row r="59">
          <cell r="B59" t="str">
            <v>Ann Lee (Q RC 20)</v>
          </cell>
          <cell r="C59">
            <v>2700</v>
          </cell>
        </row>
        <row r="60">
          <cell r="B60" t="str">
            <v>Bestbuild (SK N3C8 D &amp;B)</v>
          </cell>
          <cell r="C60">
            <v>8400</v>
          </cell>
        </row>
        <row r="61">
          <cell r="B61" t="str">
            <v>Cheng Poh (JW N2C3A)</v>
          </cell>
          <cell r="C61">
            <v>1600</v>
          </cell>
        </row>
        <row r="62">
          <cell r="B62" t="str">
            <v>Chew Eu Hock (Sk N2C22)</v>
          </cell>
          <cell r="C62">
            <v>2400</v>
          </cell>
        </row>
        <row r="63">
          <cell r="B63" t="str">
            <v>Chew Eu Hock(SkN3C13)</v>
          </cell>
          <cell r="C63">
            <v>2200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vestments"/>
      <sheetName val="IS"/>
      <sheetName val="Production"/>
      <sheetName val="Wages&amp;Salaries"/>
      <sheetName val="Fixed assets"/>
      <sheetName val="depreciation"/>
      <sheetName val="Loan amortization(2013)"/>
      <sheetName val="Loan amortization(2014)"/>
      <sheetName val="Cash flow"/>
      <sheetName val="VAT reconciliat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azi"/>
      <sheetName val="volvo 2014"/>
      <sheetName val="I-2016"/>
      <sheetName val="2016 წ."/>
      <sheetName val="VOLVO 2016 "/>
      <sheetName val="2017 წ."/>
      <sheetName val="2017 წ. $"/>
      <sheetName val="волвоI-II"/>
      <sheetName val="volvo I 2017"/>
      <sheetName val="volvoebi  I-III  2017 weli"/>
      <sheetName val="volvo I-IV 2017"/>
      <sheetName val="volvo I-V"/>
      <sheetName val="volvo-I-VI"/>
      <sheetName val="vilvi  I-VII"/>
      <sheetName val="volvo-I_VIII"/>
      <sheetName val="volvo I-IX"/>
      <sheetName val="volvo-I-x"/>
      <sheetName val="volvo I-XI"/>
      <sheetName val="volvo I-XII"/>
      <sheetName val="Лист2"/>
      <sheetName val="2016 I-VIII"/>
      <sheetName val="2016 I-IX"/>
      <sheetName val="I-X"/>
      <sheetName val="2017 год"/>
      <sheetName val="Лист1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2.3666999999999998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Report"/>
      <sheetName val="MultipleReport"/>
      <sheetName val="Operating Comps"/>
      <sheetName val="Macros"/>
      <sheetName val="Operating_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Questions.xlsx"/>
    </sheetNames>
    <definedNames>
      <definedName name="aaaaaa" refersTo="#REF!"/>
      <definedName name="ag" refersTo="#REF!"/>
      <definedName name="asfafq" refersTo="#REF!"/>
      <definedName name="avaaaaav" refersTo="#REF!"/>
      <definedName name="ChangeRange" refersTo="#REF!"/>
      <definedName name="ContentsHelp" refersTo="#REF!"/>
      <definedName name="CreateTable" refersTo="#REF!"/>
      <definedName name="DeleteRange" refersTo="#REF!"/>
      <definedName name="DeleteTable" refersTo="#REF!"/>
      <definedName name="MerrillPrintIt" refersTo="#REF!"/>
      <definedName name="NewRange" refersTo="#REF!"/>
      <definedName name="qgq" refersTo="#REF!"/>
      <definedName name="RedefinePrintTableRange" refersTo="#REF!"/>
      <definedName name="shshryhasyhj" refersTo="#REF!"/>
      <definedName name="shss" refersTo="#REF!"/>
      <definedName name="ssy" refersTo="#REF!"/>
      <definedName name="vaaaaaavavv" refersTo="#REF!"/>
      <definedName name="wergqerrgqwergr" refersTo="#REF!"/>
      <definedName name="xfhs" refersTo="#REF!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Fin_Model"/>
      <sheetName val="Бюджет"/>
      <sheetName val="Бюджет по оплате"/>
      <sheetName val="Зарплата"/>
      <sheetName val="Тариф"/>
      <sheetName val="Прил №6"/>
      <sheetName val="Горный план"/>
      <sheetName val="NewFin"/>
      <sheetName val="График стр-ва"/>
      <sheetName val="Costs Planning"/>
      <sheetName val="Var"/>
      <sheetName val="CapEx"/>
      <sheetName val="Каскады Выщелачивания"/>
      <sheetName val="лес"/>
      <sheetName val="schedule"/>
      <sheetName val="Прил №4"/>
      <sheetName val="Прил №7"/>
      <sheetName val="График строит"/>
      <sheetName val="Штат"/>
      <sheetName val="Техника на перевозках руды"/>
      <sheetName val="Реагенты"/>
      <sheetName val="Расчет дизельного топлива"/>
      <sheetName val="Осн. обор-ние"/>
      <sheetName val="Оборуд-ние"/>
      <sheetName val="Календарный план"/>
      <sheetName val="Вырубка"/>
      <sheetName val="допущ"/>
      <sheetName val="Материалы"/>
      <sheetName val="Штат перелоп"/>
      <sheetName val="Реагенты (2)"/>
    </sheetNames>
    <sheetDataSet>
      <sheetData sheetId="0">
        <row r="3">
          <cell r="B3">
            <v>1250</v>
          </cell>
        </row>
        <row r="5">
          <cell r="B5">
            <v>0.61</v>
          </cell>
        </row>
        <row r="7">
          <cell r="B7">
            <v>31.1035</v>
          </cell>
        </row>
        <row r="9">
          <cell r="B9">
            <v>1475000</v>
          </cell>
        </row>
      </sheetData>
      <sheetData sheetId="1">
        <row r="37">
          <cell r="F37">
            <v>2.5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D19">
            <v>0.21199999999999999</v>
          </cell>
        </row>
        <row r="20">
          <cell r="D20">
            <v>30</v>
          </cell>
        </row>
        <row r="21">
          <cell r="D21">
            <v>0.23699999999999999</v>
          </cell>
        </row>
        <row r="23">
          <cell r="D23">
            <v>40</v>
          </cell>
        </row>
        <row r="24">
          <cell r="D24">
            <v>60.59</v>
          </cell>
        </row>
        <row r="28">
          <cell r="D28">
            <v>2</v>
          </cell>
        </row>
      </sheetData>
      <sheetData sheetId="11">
        <row r="2">
          <cell r="C2">
            <v>15</v>
          </cell>
        </row>
        <row r="5">
          <cell r="D5">
            <v>122916.66666666667</v>
          </cell>
        </row>
        <row r="6">
          <cell r="D6">
            <v>2</v>
          </cell>
        </row>
        <row r="7">
          <cell r="D7">
            <v>10</v>
          </cell>
        </row>
        <row r="8">
          <cell r="D8">
            <v>9.8000000000000007</v>
          </cell>
        </row>
        <row r="9">
          <cell r="D9">
            <v>30</v>
          </cell>
        </row>
        <row r="10">
          <cell r="D10">
            <v>22</v>
          </cell>
        </row>
        <row r="11">
          <cell r="D11">
            <v>25</v>
          </cell>
        </row>
        <row r="12">
          <cell r="D12">
            <v>1.5</v>
          </cell>
        </row>
        <row r="13">
          <cell r="D13">
            <v>27</v>
          </cell>
        </row>
        <row r="14">
          <cell r="D14">
            <v>1.6</v>
          </cell>
        </row>
        <row r="16">
          <cell r="D16">
            <v>2</v>
          </cell>
        </row>
        <row r="18">
          <cell r="D18">
            <v>10</v>
          </cell>
        </row>
        <row r="19">
          <cell r="D19">
            <v>4552.4691358024693</v>
          </cell>
        </row>
        <row r="24">
          <cell r="E24">
            <v>0.5</v>
          </cell>
        </row>
        <row r="25">
          <cell r="E25">
            <v>1.1000000000000001</v>
          </cell>
        </row>
        <row r="27">
          <cell r="E27">
            <v>1.2</v>
          </cell>
        </row>
        <row r="77">
          <cell r="D77">
            <v>147899</v>
          </cell>
        </row>
        <row r="84">
          <cell r="D84">
            <v>2.2132285821174706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Fin_Model"/>
      <sheetName val="Бюджет"/>
      <sheetName val="Тариф"/>
      <sheetName val="Прил №6"/>
      <sheetName val="Горный план"/>
      <sheetName val="NewFin"/>
      <sheetName val="График стр-ва"/>
      <sheetName val="Costs Planning"/>
      <sheetName val="Var"/>
      <sheetName val="CapEx"/>
      <sheetName val="Каскады Выщелачивания"/>
      <sheetName val="лес"/>
      <sheetName val="schedule"/>
      <sheetName val="Прил №4"/>
      <sheetName val="Прил №7"/>
      <sheetName val="График строит"/>
      <sheetName val="Штат"/>
      <sheetName val="Техника на перевозках руды"/>
      <sheetName val="Реагенты"/>
      <sheetName val="Расчет дизельного топлива"/>
      <sheetName val="Осн. обор-ние"/>
      <sheetName val="Оборуд-ние"/>
      <sheetName val="Календарный план"/>
      <sheetName val="Зарплата"/>
      <sheetName val="Вырубка"/>
      <sheetName val="допущ"/>
      <sheetName val="Материалы"/>
      <sheetName val="Штат перелоп"/>
      <sheetName val="Реагенты (2)"/>
    </sheetNames>
    <sheetDataSet>
      <sheetData sheetId="0">
        <row r="3">
          <cell r="B3">
            <v>1250</v>
          </cell>
        </row>
        <row r="5">
          <cell r="B5">
            <v>0.61</v>
          </cell>
        </row>
        <row r="7">
          <cell r="B7">
            <v>31.1035</v>
          </cell>
        </row>
        <row r="8">
          <cell r="B8">
            <v>1475000</v>
          </cell>
        </row>
      </sheetData>
      <sheetData sheetId="1">
        <row r="37">
          <cell r="F37">
            <v>2.5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D19">
            <v>0.21199999999999999</v>
          </cell>
        </row>
        <row r="20">
          <cell r="D20">
            <v>30</v>
          </cell>
        </row>
        <row r="21">
          <cell r="D21">
            <v>0.23699999999999999</v>
          </cell>
        </row>
        <row r="23">
          <cell r="D23">
            <v>40</v>
          </cell>
        </row>
        <row r="24">
          <cell r="D24">
            <v>60.59</v>
          </cell>
        </row>
        <row r="28">
          <cell r="D28">
            <v>2</v>
          </cell>
        </row>
      </sheetData>
      <sheetData sheetId="9">
        <row r="2">
          <cell r="C2">
            <v>15</v>
          </cell>
        </row>
        <row r="5">
          <cell r="D5">
            <v>122916.66666666667</v>
          </cell>
        </row>
        <row r="6">
          <cell r="D6">
            <v>2</v>
          </cell>
        </row>
        <row r="7">
          <cell r="D7">
            <v>10</v>
          </cell>
        </row>
        <row r="8">
          <cell r="D8">
            <v>9.8000000000000007</v>
          </cell>
        </row>
        <row r="9">
          <cell r="D9">
            <v>30</v>
          </cell>
        </row>
        <row r="10">
          <cell r="D10">
            <v>22</v>
          </cell>
        </row>
        <row r="11">
          <cell r="D11">
            <v>25</v>
          </cell>
        </row>
        <row r="12">
          <cell r="D12">
            <v>1.5</v>
          </cell>
        </row>
        <row r="13">
          <cell r="D13">
            <v>27</v>
          </cell>
        </row>
        <row r="14">
          <cell r="D14">
            <v>1.6</v>
          </cell>
        </row>
        <row r="16">
          <cell r="D16">
            <v>2</v>
          </cell>
        </row>
        <row r="18">
          <cell r="D18">
            <v>10</v>
          </cell>
        </row>
        <row r="19">
          <cell r="D19">
            <v>4552.4691358024693</v>
          </cell>
        </row>
        <row r="24">
          <cell r="E24">
            <v>0.5</v>
          </cell>
        </row>
        <row r="25">
          <cell r="E25">
            <v>1.1000000000000001</v>
          </cell>
        </row>
        <row r="27">
          <cell r="E27">
            <v>1.2</v>
          </cell>
        </row>
        <row r="77">
          <cell r="D77">
            <v>147899</v>
          </cell>
        </row>
        <row r="84">
          <cell r="D84">
            <v>2.2132285821174706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Fin_Model"/>
      <sheetName val="Бюджет"/>
      <sheetName val="Каскады Выщелачивания"/>
      <sheetName val="Горный план (карьер)"/>
      <sheetName val="Горный план (площадки)"/>
      <sheetName val="Лаборатория"/>
      <sheetName val="Строительство"/>
      <sheetName val="Водопровод, Эл.хоз"/>
      <sheetName val="Внутр. дороги"/>
      <sheetName val="Зарплата"/>
      <sheetName val="Календарный План Жанарб"/>
      <sheetName val="Прил№6 Жанарб"/>
      <sheetName val="Sheet1"/>
      <sheetName val="Календарный План (4)"/>
      <sheetName val="Пр.№6 Khundadze"/>
      <sheetName val="Календарный План"/>
      <sheetName val="Календарный План (3)"/>
      <sheetName val="Календарный План (2)"/>
      <sheetName val="ГОРН_ПЛАН"/>
      <sheetName val="Budget-GIMI"/>
      <sheetName val="სამთ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E30">
            <v>0.25</v>
          </cell>
        </row>
        <row r="31">
          <cell r="E31">
            <v>51</v>
          </cell>
        </row>
        <row r="32">
          <cell r="E32">
            <v>61.5</v>
          </cell>
        </row>
        <row r="33">
          <cell r="E33">
            <v>71.5</v>
          </cell>
        </row>
        <row r="34">
          <cell r="E34">
            <v>71.5</v>
          </cell>
        </row>
        <row r="35">
          <cell r="E35">
            <v>65</v>
          </cell>
        </row>
        <row r="36">
          <cell r="E36">
            <v>5.7</v>
          </cell>
        </row>
        <row r="37">
          <cell r="E37">
            <v>0.5</v>
          </cell>
        </row>
        <row r="38">
          <cell r="E38">
            <v>0.27</v>
          </cell>
        </row>
        <row r="39">
          <cell r="E39">
            <v>0.28000000000000003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Н_ПЛАН "/>
      <sheetName val="Исходные данные (2)"/>
      <sheetName val="1-2 Расходы Груз. контр-ры "/>
      <sheetName val="1-2Тарифы Груз. контр."/>
      <sheetName val="5 Расходы Груз. контр-ры  "/>
      <sheetName val="5 тарифы  Груз. контр. "/>
      <sheetName val="5 Расходы Азер. контр"/>
      <sheetName val="Тарифы Азер. контр"/>
      <sheetName val="damxm. manqanebi"/>
    </sheetNames>
    <sheetDataSet>
      <sheetData sheetId="0"/>
      <sheetData sheetId="1">
        <row r="8">
          <cell r="B8">
            <v>100000</v>
          </cell>
        </row>
      </sheetData>
      <sheetData sheetId="2"/>
      <sheetData sheetId="3">
        <row r="4">
          <cell r="D4">
            <v>0.24</v>
          </cell>
        </row>
        <row r="5">
          <cell r="D5">
            <v>71.5</v>
          </cell>
        </row>
        <row r="7">
          <cell r="D7">
            <v>51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кдриси 1-2"/>
      <sheetName val="Для встр"/>
      <sheetName val="Сакдриси 1-2 техника"/>
      <sheetName val="Для встречи"/>
      <sheetName val="Сакдриси 3-4"/>
      <sheetName val="Сакдриси 3-4 техника"/>
      <sheetName val="Сакдриси 5  "/>
      <sheetName val="Сакдриси 5 техника"/>
      <sheetName val="наши расходы по статьям"/>
      <sheetName val="Наши расходы на единицу"/>
      <sheetName val="Модель тяж. техника "/>
      <sheetName val="Модель бурстанки"/>
      <sheetName val="Нараб new"/>
      <sheetName val="3 мес. факт"/>
      <sheetName val="Расход горючего"/>
      <sheetName val="Тариф new"/>
      <sheetName val="Жучков техника"/>
      <sheetName val="Зарплата"/>
      <sheetName val="sul xelfasi"/>
      <sheetName val="Зарплата ЦТМ и БВР эл. енергия"/>
      <sheetName val="Зарплата БВР"/>
      <sheetName val="Кол-ство теxники"/>
      <sheetName val="Допущ"/>
      <sheetName val="CAT WHELL DOZER-834K"/>
      <sheetName val=" CAT D8R"/>
      <sheetName val=" CAT D6R"/>
      <sheetName val=" CAT D8T"/>
      <sheetName val="Comatsu D155"/>
      <sheetName val="SEM 816"/>
      <sheetName val="Exc hitachi 670"/>
      <sheetName val="Exc hitachi 870"/>
      <sheetName val="exc DL300"/>
      <sheetName val="Exc hitachi 690"/>
      <sheetName val="exs doos DX340"/>
      <sheetName val="exc CAT 345C"/>
      <sheetName val="load DL420"/>
      <sheetName val="load CAT 988G"/>
      <sheetName val="load MEGA200"/>
      <sheetName val="load SD300"/>
      <sheetName val="CAT 140K"/>
      <sheetName val="CAT 140H"/>
      <sheetName val="Sandvik D 25KS"/>
      <sheetName val="Sandvik D 45KS"/>
      <sheetName val="Sandvik D 40KS"/>
      <sheetName val="Atlas Copco Rock L8"/>
      <sheetName val="Atlas Copco DM30 II"/>
      <sheetName val="HAUSHERRHBM 120-R-DR  "/>
      <sheetName val="нара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C4">
            <v>2.48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"/>
      <sheetName val="Бул"/>
      <sheetName val="Пог"/>
      <sheetName val="Гре"/>
      <sheetName val="Бут"/>
      <sheetName val="IntD"/>
      <sheetName val="Sheet11"/>
      <sheetName val="Gold"/>
      <sheetName val="Copper"/>
      <sheetName val="Zaza Data"/>
      <sheetName val="Sum"/>
      <sheetName val="Sum-Exc"/>
      <sheetName val="G-Exc"/>
      <sheetName val="C-Exc"/>
      <sheetName val="Sum-Bull"/>
      <sheetName val="G-Bull"/>
      <sheetName val="C-Bull"/>
      <sheetName val="Sum-GR"/>
      <sheetName val="G-GR"/>
      <sheetName val="C-GR"/>
      <sheetName val="Sum-Load"/>
      <sheetName val="G-Load"/>
      <sheetName val="C-Load"/>
      <sheetName val="C-WPeck"/>
      <sheetName val="G-Total"/>
      <sheetName val="C-Total"/>
      <sheetName val="G-Dupl"/>
      <sheetName val="C-Dupl"/>
      <sheetName val="Years-Cop (2)"/>
      <sheetName val="Years-C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0.8377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K22"/>
  <sheetViews>
    <sheetView tabSelected="1" workbookViewId="0">
      <selection activeCell="I11" sqref="I11"/>
    </sheetView>
  </sheetViews>
  <sheetFormatPr defaultColWidth="8.85546875" defaultRowHeight="15" x14ac:dyDescent="0.25"/>
  <cols>
    <col min="1" max="1" width="5.28515625" style="1" customWidth="1"/>
    <col min="2" max="2" width="37.42578125" style="1" customWidth="1"/>
    <col min="3" max="3" width="8.28515625" style="1" customWidth="1"/>
    <col min="4" max="4" width="7.85546875" style="1" bestFit="1" customWidth="1"/>
    <col min="5" max="5" width="8.28515625" style="1" customWidth="1"/>
    <col min="6" max="6" width="8.5703125" style="1" customWidth="1"/>
    <col min="7" max="7" width="8.7109375" style="1" customWidth="1"/>
    <col min="8" max="8" width="13.140625" style="1" customWidth="1"/>
    <col min="9" max="9" width="10.5703125" style="1" bestFit="1" customWidth="1"/>
    <col min="10" max="16384" width="8.85546875" style="1"/>
  </cols>
  <sheetData>
    <row r="2" spans="1:11" ht="14.45" customHeight="1" x14ac:dyDescent="0.3">
      <c r="A2" s="33" t="s">
        <v>24</v>
      </c>
      <c r="B2" s="33"/>
      <c r="C2" s="33"/>
      <c r="D2" s="33"/>
      <c r="E2" s="33"/>
      <c r="F2" s="33"/>
      <c r="G2" s="33"/>
      <c r="H2" s="33"/>
    </row>
    <row r="4" spans="1:11" x14ac:dyDescent="0.25">
      <c r="A4" s="2"/>
      <c r="B4" s="19" t="s">
        <v>19</v>
      </c>
      <c r="C4" s="17" t="s">
        <v>25</v>
      </c>
      <c r="D4" s="10" t="s">
        <v>26</v>
      </c>
      <c r="E4" s="10" t="s">
        <v>27</v>
      </c>
      <c r="F4" s="16" t="s">
        <v>28</v>
      </c>
      <c r="G4" s="10" t="s">
        <v>29</v>
      </c>
      <c r="H4" s="15" t="s">
        <v>18</v>
      </c>
    </row>
    <row r="5" spans="1:11" x14ac:dyDescent="0.25">
      <c r="A5" s="13">
        <v>1</v>
      </c>
      <c r="B5" s="3" t="s">
        <v>22</v>
      </c>
      <c r="C5" s="22">
        <v>25624</v>
      </c>
      <c r="D5" s="22">
        <v>24743</v>
      </c>
      <c r="E5" s="22">
        <v>25549</v>
      </c>
      <c r="F5" s="22">
        <v>23945</v>
      </c>
      <c r="G5" s="22">
        <v>22259</v>
      </c>
      <c r="H5" s="21">
        <f>SUM(C5:G5)</f>
        <v>122120</v>
      </c>
    </row>
    <row r="6" spans="1:11" x14ac:dyDescent="0.25">
      <c r="A6" s="13">
        <v>2</v>
      </c>
      <c r="B6" s="3" t="s">
        <v>0</v>
      </c>
      <c r="C6" s="23" t="s">
        <v>30</v>
      </c>
      <c r="D6" s="23" t="s">
        <v>30</v>
      </c>
      <c r="E6" s="23" t="s">
        <v>30</v>
      </c>
      <c r="F6" s="23" t="s">
        <v>30</v>
      </c>
      <c r="G6" s="23" t="s">
        <v>30</v>
      </c>
      <c r="H6" s="21"/>
    </row>
    <row r="7" spans="1:11" x14ac:dyDescent="0.25">
      <c r="A7" s="13">
        <v>3</v>
      </c>
      <c r="B7" s="4" t="s">
        <v>1</v>
      </c>
      <c r="C7" s="22">
        <v>230950</v>
      </c>
      <c r="D7" s="22">
        <v>216250</v>
      </c>
      <c r="E7" s="22">
        <v>230750</v>
      </c>
      <c r="F7" s="22">
        <v>217700</v>
      </c>
      <c r="G7" s="22">
        <v>225650</v>
      </c>
      <c r="H7" s="28">
        <f>SUM(C7:G7)</f>
        <v>1121300</v>
      </c>
      <c r="I7" s="27"/>
    </row>
    <row r="8" spans="1:11" x14ac:dyDescent="0.25">
      <c r="A8" s="13">
        <v>4</v>
      </c>
      <c r="B8" s="5" t="s">
        <v>0</v>
      </c>
      <c r="C8" s="20" t="s">
        <v>23</v>
      </c>
      <c r="D8" s="20" t="s">
        <v>23</v>
      </c>
      <c r="E8" s="20" t="s">
        <v>23</v>
      </c>
      <c r="F8" s="20" t="s">
        <v>23</v>
      </c>
      <c r="G8" s="20" t="s">
        <v>23</v>
      </c>
      <c r="H8" s="21"/>
      <c r="J8" s="25"/>
    </row>
    <row r="9" spans="1:11" x14ac:dyDescent="0.25">
      <c r="A9" s="13">
        <v>5</v>
      </c>
      <c r="B9" s="6" t="s">
        <v>2</v>
      </c>
      <c r="C9" s="24">
        <f>C5+C7</f>
        <v>256574</v>
      </c>
      <c r="D9" s="24">
        <f t="shared" ref="D9:F9" si="0">D5+D7</f>
        <v>240993</v>
      </c>
      <c r="E9" s="24">
        <f t="shared" si="0"/>
        <v>256299</v>
      </c>
      <c r="F9" s="24">
        <f t="shared" si="0"/>
        <v>241645</v>
      </c>
      <c r="G9" s="24">
        <f>G5+G7</f>
        <v>247909</v>
      </c>
      <c r="H9" s="21">
        <f>SUM(C9:G9)</f>
        <v>1243420</v>
      </c>
      <c r="I9" s="29"/>
      <c r="J9" s="25"/>
      <c r="K9" s="26"/>
    </row>
    <row r="10" spans="1:11" ht="45" x14ac:dyDescent="0.25">
      <c r="A10" s="13">
        <v>6</v>
      </c>
      <c r="B10" s="9" t="s">
        <v>21</v>
      </c>
      <c r="C10" s="37" t="s">
        <v>20</v>
      </c>
      <c r="D10" s="38"/>
      <c r="E10" s="38"/>
      <c r="F10" s="38"/>
      <c r="G10" s="38"/>
      <c r="H10" s="39"/>
      <c r="K10" s="18"/>
    </row>
    <row r="11" spans="1:11" ht="33" customHeight="1" x14ac:dyDescent="0.25">
      <c r="A11" s="13">
        <v>6.1</v>
      </c>
      <c r="B11" s="9" t="s">
        <v>16</v>
      </c>
      <c r="C11" s="37" t="s">
        <v>20</v>
      </c>
      <c r="D11" s="38"/>
      <c r="E11" s="38"/>
      <c r="F11" s="38"/>
      <c r="G11" s="38"/>
      <c r="H11" s="39"/>
    </row>
    <row r="12" spans="1:11" ht="27.6" customHeight="1" x14ac:dyDescent="0.25">
      <c r="A12" s="13">
        <v>6.2</v>
      </c>
      <c r="B12" s="9" t="s">
        <v>17</v>
      </c>
      <c r="C12" s="37" t="s">
        <v>20</v>
      </c>
      <c r="D12" s="38"/>
      <c r="E12" s="38"/>
      <c r="F12" s="38"/>
      <c r="G12" s="38"/>
      <c r="H12" s="39"/>
    </row>
    <row r="13" spans="1:11" ht="27.6" customHeight="1" x14ac:dyDescent="0.25">
      <c r="B13" s="40"/>
      <c r="C13" s="40"/>
      <c r="D13" s="40"/>
      <c r="E13" s="40"/>
      <c r="F13" s="40"/>
      <c r="G13" s="40"/>
      <c r="H13" s="40"/>
    </row>
    <row r="14" spans="1:11" ht="27.6" customHeight="1" x14ac:dyDescent="0.25">
      <c r="A14" s="34"/>
      <c r="B14" s="41" t="s">
        <v>5</v>
      </c>
      <c r="C14" s="41"/>
      <c r="D14" s="41"/>
      <c r="E14" s="41"/>
      <c r="F14" s="41"/>
      <c r="G14" s="41"/>
      <c r="H14" s="41"/>
    </row>
    <row r="15" spans="1:11" ht="27.6" customHeight="1" x14ac:dyDescent="0.25">
      <c r="A15" s="35"/>
      <c r="B15" s="42" t="s">
        <v>14</v>
      </c>
      <c r="C15" s="44" t="s">
        <v>6</v>
      </c>
      <c r="D15" s="44"/>
      <c r="E15" s="44"/>
      <c r="F15" s="48"/>
      <c r="G15" s="48"/>
      <c r="H15" s="48"/>
    </row>
    <row r="16" spans="1:11" ht="27.6" customHeight="1" x14ac:dyDescent="0.25">
      <c r="A16" s="36"/>
      <c r="B16" s="43"/>
      <c r="C16" s="11" t="s">
        <v>7</v>
      </c>
      <c r="D16" s="11" t="s">
        <v>8</v>
      </c>
      <c r="E16" s="12" t="s">
        <v>9</v>
      </c>
      <c r="F16" s="45" t="s">
        <v>11</v>
      </c>
      <c r="G16" s="46"/>
      <c r="H16" s="47"/>
    </row>
    <row r="17" spans="1:9" ht="18" x14ac:dyDescent="0.25">
      <c r="A17" s="13">
        <v>1</v>
      </c>
      <c r="B17" s="14" t="s">
        <v>10</v>
      </c>
      <c r="C17" s="7">
        <v>3</v>
      </c>
      <c r="D17" s="7">
        <v>2</v>
      </c>
      <c r="E17" s="49">
        <f>C17-D17</f>
        <v>1</v>
      </c>
      <c r="F17" s="30" t="s">
        <v>20</v>
      </c>
      <c r="G17" s="31"/>
      <c r="H17" s="32"/>
      <c r="I17" s="8"/>
    </row>
    <row r="18" spans="1:9" ht="15.75" x14ac:dyDescent="0.25">
      <c r="A18" s="13">
        <v>2</v>
      </c>
      <c r="B18" s="14" t="s">
        <v>12</v>
      </c>
      <c r="C18" s="7">
        <v>12</v>
      </c>
      <c r="D18" s="7">
        <v>10</v>
      </c>
      <c r="E18" s="49">
        <f t="shared" ref="E18:E22" si="1">C18-D18</f>
        <v>2</v>
      </c>
      <c r="F18" s="30" t="s">
        <v>20</v>
      </c>
      <c r="G18" s="31"/>
      <c r="H18" s="32"/>
      <c r="I18" s="8"/>
    </row>
    <row r="19" spans="1:9" ht="15.75" x14ac:dyDescent="0.25">
      <c r="A19" s="13">
        <v>3</v>
      </c>
      <c r="B19" s="14" t="s">
        <v>3</v>
      </c>
      <c r="C19" s="7">
        <v>1</v>
      </c>
      <c r="D19" s="7">
        <v>1</v>
      </c>
      <c r="E19" s="49">
        <f t="shared" si="1"/>
        <v>0</v>
      </c>
      <c r="F19" s="30" t="s">
        <v>20</v>
      </c>
      <c r="G19" s="31"/>
      <c r="H19" s="32"/>
      <c r="I19" s="8"/>
    </row>
    <row r="20" spans="1:9" ht="15.75" x14ac:dyDescent="0.25">
      <c r="A20" s="13">
        <v>4</v>
      </c>
      <c r="B20" s="14" t="s">
        <v>15</v>
      </c>
      <c r="C20" s="7">
        <v>1</v>
      </c>
      <c r="D20" s="7">
        <v>1</v>
      </c>
      <c r="E20" s="49">
        <f t="shared" si="1"/>
        <v>0</v>
      </c>
      <c r="F20" s="30" t="s">
        <v>20</v>
      </c>
      <c r="G20" s="31"/>
      <c r="H20" s="32"/>
      <c r="I20" s="8"/>
    </row>
    <row r="21" spans="1:9" ht="15.75" x14ac:dyDescent="0.25">
      <c r="A21" s="13">
        <v>5</v>
      </c>
      <c r="B21" s="14" t="s">
        <v>13</v>
      </c>
      <c r="C21" s="7">
        <v>1</v>
      </c>
      <c r="D21" s="7">
        <v>1</v>
      </c>
      <c r="E21" s="49">
        <f t="shared" si="1"/>
        <v>0</v>
      </c>
      <c r="F21" s="30" t="s">
        <v>20</v>
      </c>
      <c r="G21" s="31"/>
      <c r="H21" s="32"/>
      <c r="I21" s="8"/>
    </row>
    <row r="22" spans="1:9" ht="15.75" x14ac:dyDescent="0.25">
      <c r="A22" s="13">
        <v>6</v>
      </c>
      <c r="B22" s="14" t="s">
        <v>4</v>
      </c>
      <c r="C22" s="7">
        <v>1</v>
      </c>
      <c r="D22" s="7">
        <v>1</v>
      </c>
      <c r="E22" s="49">
        <f t="shared" si="1"/>
        <v>0</v>
      </c>
      <c r="F22" s="30" t="s">
        <v>20</v>
      </c>
      <c r="G22" s="31"/>
      <c r="H22" s="32"/>
      <c r="I22" s="8"/>
    </row>
  </sheetData>
  <sheetProtection formatCells="0"/>
  <mergeCells count="17">
    <mergeCell ref="F19:H19"/>
    <mergeCell ref="F20:H20"/>
    <mergeCell ref="F21:H21"/>
    <mergeCell ref="F22:H22"/>
    <mergeCell ref="F18:H18"/>
    <mergeCell ref="F17:H17"/>
    <mergeCell ref="A2:H2"/>
    <mergeCell ref="A14:A16"/>
    <mergeCell ref="C10:H10"/>
    <mergeCell ref="C11:H11"/>
    <mergeCell ref="C12:H12"/>
    <mergeCell ref="B13:H13"/>
    <mergeCell ref="B14:H14"/>
    <mergeCell ref="B15:B16"/>
    <mergeCell ref="C15:E15"/>
    <mergeCell ref="F16:H16"/>
    <mergeCell ref="F15:H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G14" sqref="G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Упрощенная форма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2018-07-20T09:45:28Z</dcterms:modified>
</cp:coreProperties>
</file>